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ershner\Downloads\"/>
    </mc:Choice>
  </mc:AlternateContent>
  <bookViews>
    <workbookView xWindow="0" yWindow="0" windowWidth="29010" windowHeight="12270" activeTab="1"/>
  </bookViews>
  <sheets>
    <sheet name="Retention" sheetId="4" r:id="rId1"/>
    <sheet name="Grad TransferOut" sheetId="1" r:id="rId2"/>
    <sheet name="200%GradRat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B17" i="4" s="1"/>
  <c r="C15" i="4"/>
  <c r="C17" i="4" s="1"/>
  <c r="J15" i="4"/>
  <c r="J17" i="4" s="1"/>
  <c r="I15" i="4"/>
  <c r="I17" i="4" s="1"/>
  <c r="H15" i="4"/>
  <c r="H17" i="4" s="1"/>
  <c r="G15" i="4"/>
  <c r="G17" i="4" s="1"/>
  <c r="F15" i="4"/>
  <c r="F17" i="4" s="1"/>
  <c r="E15" i="4"/>
  <c r="E17" i="4" s="1"/>
  <c r="D15" i="4"/>
  <c r="D17" i="4" s="1"/>
  <c r="S27" i="1" l="1"/>
  <c r="S15" i="1"/>
  <c r="O27" i="1"/>
  <c r="K27" i="1"/>
  <c r="K15" i="1"/>
  <c r="G15" i="1"/>
  <c r="G27" i="1"/>
  <c r="C27" i="1"/>
  <c r="C15" i="1"/>
  <c r="O15" i="1"/>
</calcChain>
</file>

<file path=xl/sharedStrings.xml><?xml version="1.0" encoding="utf-8"?>
<sst xmlns="http://schemas.openxmlformats.org/spreadsheetml/2006/main" count="96" uniqueCount="67">
  <si>
    <t>Graduation &amp; Transfer Out Rates</t>
  </si>
  <si>
    <t>First-time Full-Time Degree-Seeking Undergraduates</t>
  </si>
  <si>
    <t>By Gender</t>
  </si>
  <si>
    <t>Men</t>
  </si>
  <si>
    <t>Women</t>
  </si>
  <si>
    <t>By Race/Ethnicity</t>
  </si>
  <si>
    <t>Nonresident Alien</t>
  </si>
  <si>
    <t>Hispanic/Latino</t>
  </si>
  <si>
    <t>American Indian or Alaskan Native</t>
  </si>
  <si>
    <t>Asian</t>
  </si>
  <si>
    <t>Black or African American</t>
  </si>
  <si>
    <t>Native Hawaiian or Other Pacific Islander</t>
  </si>
  <si>
    <t>White</t>
  </si>
  <si>
    <t>Two or more races</t>
  </si>
  <si>
    <t>Race and ethnicity Unknown</t>
  </si>
  <si>
    <t>Transfer Out Rates by Gender</t>
  </si>
  <si>
    <t>No. of Students</t>
  </si>
  <si>
    <t>Graduated in 4 years</t>
  </si>
  <si>
    <t>Graduated in 5 years</t>
  </si>
  <si>
    <t>Graduated in 6 years</t>
  </si>
  <si>
    <t xml:space="preserve">Fall 2007 </t>
  </si>
  <si>
    <t>Total transfer-out rate</t>
  </si>
  <si>
    <t>4-year average Student-Right-to-Know completion or graduation rate calculation</t>
  </si>
  <si>
    <t>4-year average Student-Right-to-Know transfer-out rate calculation</t>
  </si>
  <si>
    <t>Fall 2008</t>
  </si>
  <si>
    <t xml:space="preserve">Total Graduation Rates (men and women) </t>
  </si>
  <si>
    <t>Displayed on College Navigator</t>
  </si>
  <si>
    <t>Graduation Rates - 200% or 8 years</t>
  </si>
  <si>
    <t>Fall 2005 Cohort</t>
  </si>
  <si>
    <t>First-time Full-time undergraduate freshmen</t>
  </si>
  <si>
    <t>4-year graduation rate</t>
  </si>
  <si>
    <t>6-year graduation rate</t>
  </si>
  <si>
    <t>8-year graduation rate</t>
  </si>
  <si>
    <t>Fall 2009</t>
  </si>
  <si>
    <t>Fall 2006 Cohort</t>
  </si>
  <si>
    <t>Fall 2007 Cohort</t>
  </si>
  <si>
    <t>Fall 2008 Cohort</t>
  </si>
  <si>
    <t>Fall 2009 Cohort</t>
  </si>
  <si>
    <t>Fall 2010 Cohort</t>
  </si>
  <si>
    <t>Fall 2010</t>
  </si>
  <si>
    <t>Pell and Stafford Loan recipients</t>
  </si>
  <si>
    <t>Recipients of a Pell Grant</t>
  </si>
  <si>
    <t>Recipients of a Subsidized Stafford Loan that did not receive a Pell Grant</t>
  </si>
  <si>
    <t>Did not receive either a Pell Grant or Subsidized Stafford Loan</t>
  </si>
  <si>
    <t>Number of students in cohort</t>
  </si>
  <si>
    <t>% Completed within 150% or 6 years</t>
  </si>
  <si>
    <t>Fall 2011</t>
  </si>
  <si>
    <t>Fall 2012</t>
  </si>
  <si>
    <t>Fall 2004 Cohort</t>
  </si>
  <si>
    <t>Updated by M. Kershner on: 2/28/19</t>
  </si>
  <si>
    <t>Source:  IPEDS Graduation Rates Survey</t>
  </si>
  <si>
    <t>Source:  IPEDS Graduation 200% Survey</t>
  </si>
  <si>
    <t>Retention Rates</t>
  </si>
  <si>
    <t>Full-time first Time cohort</t>
  </si>
  <si>
    <t>Exclusions</t>
  </si>
  <si>
    <t>Adjusted Cohort</t>
  </si>
  <si>
    <t>Students from last Fall still enrolled this Fall</t>
  </si>
  <si>
    <t>Full-time, first-time Fall bachelor's cohort retention rate</t>
  </si>
  <si>
    <t>Fall 2011 to Fall 2012</t>
  </si>
  <si>
    <t>Fall 2012 to Fall 2013</t>
  </si>
  <si>
    <t>Fall 2013 to Fall 2014</t>
  </si>
  <si>
    <t>Fall 2014 to Fall 2015</t>
  </si>
  <si>
    <t>Fall 2015 to Fall 2016</t>
  </si>
  <si>
    <t>Fall 2016 to Fall 2017</t>
  </si>
  <si>
    <t>Fall 2017 to Fall 2018</t>
  </si>
  <si>
    <t>Fall 2010 to Fall 2011</t>
  </si>
  <si>
    <t>Fall 2009 to Fall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</si>
</sst>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1" applyFont="1"/>
    <xf numFmtId="0" fontId="0" fillId="0" borderId="0" xfId="0" applyAlignment="1"/>
    <xf numFmtId="0" fontId="0" fillId="0" borderId="0" xfId="0" applyBorder="1"/>
    <xf numFmtId="9" fontId="0" fillId="0" borderId="4" xfId="1" applyFont="1" applyBorder="1" applyAlignment="1">
      <alignment horizontal="right"/>
    </xf>
    <xf numFmtId="9" fontId="2" fillId="0" borderId="4" xfId="1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2" borderId="0" xfId="0" applyFill="1"/>
    <xf numFmtId="9" fontId="0" fillId="0" borderId="0" xfId="1" applyFont="1" applyBorder="1" applyAlignment="1">
      <alignment horizontal="right"/>
    </xf>
    <xf numFmtId="9" fontId="2" fillId="0" borderId="0" xfId="1" applyFont="1" applyBorder="1" applyAlignment="1">
      <alignment horizontal="right"/>
    </xf>
    <xf numFmtId="9" fontId="0" fillId="2" borderId="0" xfId="1" applyFont="1" applyFill="1" applyBorder="1" applyAlignment="1">
      <alignment horizontal="right"/>
    </xf>
    <xf numFmtId="9" fontId="2" fillId="2" borderId="0" xfId="1" applyFont="1" applyFill="1" applyBorder="1" applyAlignment="1">
      <alignment horizontal="right"/>
    </xf>
    <xf numFmtId="9" fontId="0" fillId="2" borderId="5" xfId="1" applyFont="1" applyFill="1" applyBorder="1" applyAlignment="1">
      <alignment horizontal="right"/>
    </xf>
    <xf numFmtId="9" fontId="2" fillId="2" borderId="5" xfId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9" fontId="0" fillId="0" borderId="5" xfId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5" xfId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4" xfId="0" applyFont="1" applyBorder="1" applyAlignment="1">
      <alignment horizontal="right"/>
    </xf>
    <xf numFmtId="9" fontId="0" fillId="0" borderId="6" xfId="1" applyFont="1" applyBorder="1" applyAlignment="1">
      <alignment horizontal="right"/>
    </xf>
    <xf numFmtId="0" fontId="0" fillId="0" borderId="7" xfId="0" applyBorder="1" applyAlignment="1">
      <alignment horizontal="right"/>
    </xf>
    <xf numFmtId="9" fontId="0" fillId="0" borderId="8" xfId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9" fontId="0" fillId="3" borderId="0" xfId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9" fontId="0" fillId="0" borderId="0" xfId="1" applyFont="1" applyFill="1" applyBorder="1" applyAlignment="1">
      <alignment horizontal="right"/>
    </xf>
    <xf numFmtId="9" fontId="0" fillId="0" borderId="7" xfId="1" applyFont="1" applyBorder="1" applyAlignment="1">
      <alignment horizontal="right"/>
    </xf>
    <xf numFmtId="9" fontId="2" fillId="0" borderId="4" xfId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" fontId="0" fillId="0" borderId="4" xfId="1" applyNumberFormat="1" applyFont="1" applyBorder="1" applyAlignment="1">
      <alignment horizontal="right" wrapText="1"/>
    </xf>
    <xf numFmtId="1" fontId="0" fillId="0" borderId="4" xfId="1" applyNumberFormat="1" applyFont="1" applyBorder="1" applyAlignment="1">
      <alignment horizontal="right"/>
    </xf>
    <xf numFmtId="1" fontId="0" fillId="0" borderId="6" xfId="1" applyNumberFormat="1" applyFont="1" applyBorder="1" applyAlignment="1">
      <alignment horizontal="right"/>
    </xf>
    <xf numFmtId="0" fontId="0" fillId="0" borderId="7" xfId="0" applyBorder="1"/>
    <xf numFmtId="0" fontId="2" fillId="3" borderId="0" xfId="0" applyFont="1" applyFill="1" applyAlignment="1">
      <alignment wrapText="1"/>
    </xf>
    <xf numFmtId="0" fontId="0" fillId="2" borderId="5" xfId="0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9" fontId="0" fillId="0" borderId="0" xfId="1" applyFont="1" applyAlignment="1">
      <alignment horizontal="center"/>
    </xf>
    <xf numFmtId="1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9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2066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-107157</xdr:colOff>
      <xdr:row>0</xdr:row>
      <xdr:rowOff>-107157</xdr:rowOff>
    </xdr:from>
    <xdr:to>
      <xdr:col>1</xdr:col>
      <xdr:colOff>1640681</xdr:colOff>
      <xdr:row>10</xdr:row>
      <xdr:rowOff>30956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07157" y="-107157"/>
          <a:ext cx="2357438" cy="2357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10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workbookViewId="0">
      <selection activeCell="B12" sqref="B12"/>
    </sheetView>
  </sheetViews>
  <sheetFormatPr defaultRowHeight="15" x14ac:dyDescent="0.25"/>
  <cols>
    <col min="1" max="1" width="50.85546875" customWidth="1"/>
    <col min="2" max="3" width="12.28515625" customWidth="1"/>
    <col min="4" max="4" width="13.5703125" customWidth="1"/>
    <col min="5" max="5" width="11.85546875" customWidth="1"/>
    <col min="6" max="6" width="13" customWidth="1"/>
    <col min="7" max="7" width="11.7109375" customWidth="1"/>
    <col min="8" max="8" width="12.5703125" customWidth="1"/>
    <col min="9" max="9" width="12.28515625" customWidth="1"/>
    <col min="10" max="10" width="12" customWidth="1"/>
  </cols>
  <sheetData>
    <row r="4" spans="1:10" ht="33.75" x14ac:dyDescent="0.65">
      <c r="B4" s="1" t="s">
        <v>52</v>
      </c>
    </row>
    <row r="5" spans="1:10" ht="21" x14ac:dyDescent="0.35">
      <c r="B5" s="2" t="s">
        <v>1</v>
      </c>
    </row>
    <row r="12" spans="1:10" s="4" customFormat="1" ht="29.25" customHeight="1" x14ac:dyDescent="0.25">
      <c r="A12" s="54"/>
      <c r="B12" s="52" t="s">
        <v>66</v>
      </c>
      <c r="C12" s="52" t="s">
        <v>65</v>
      </c>
      <c r="D12" s="52" t="s">
        <v>58</v>
      </c>
      <c r="E12" s="52" t="s">
        <v>59</v>
      </c>
      <c r="F12" s="52" t="s">
        <v>60</v>
      </c>
      <c r="G12" s="52" t="s">
        <v>61</v>
      </c>
      <c r="H12" s="52" t="s">
        <v>62</v>
      </c>
      <c r="I12" s="52" t="s">
        <v>63</v>
      </c>
      <c r="J12" s="52" t="s">
        <v>64</v>
      </c>
    </row>
    <row r="13" spans="1:10" x14ac:dyDescent="0.25">
      <c r="A13" s="3" t="s">
        <v>53</v>
      </c>
      <c r="B13" s="5">
        <v>196</v>
      </c>
      <c r="C13" s="5">
        <v>187</v>
      </c>
      <c r="D13" s="5">
        <v>207</v>
      </c>
      <c r="E13" s="5">
        <v>187</v>
      </c>
      <c r="F13" s="5">
        <v>235</v>
      </c>
      <c r="G13" s="56">
        <v>229</v>
      </c>
      <c r="H13" s="5">
        <v>221</v>
      </c>
      <c r="I13" s="5">
        <v>254</v>
      </c>
      <c r="J13" s="5">
        <v>207</v>
      </c>
    </row>
    <row r="14" spans="1:10" x14ac:dyDescent="0.25">
      <c r="A14" s="3" t="s">
        <v>54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56">
        <v>0</v>
      </c>
      <c r="H14" s="5">
        <v>0</v>
      </c>
      <c r="I14" s="5">
        <v>0</v>
      </c>
      <c r="J14" s="5">
        <v>1</v>
      </c>
    </row>
    <row r="15" spans="1:10" x14ac:dyDescent="0.25">
      <c r="A15" s="3" t="s">
        <v>55</v>
      </c>
      <c r="B15" s="5">
        <f>B$13-B$14</f>
        <v>196</v>
      </c>
      <c r="C15" s="5">
        <f>C$13-C$14</f>
        <v>187</v>
      </c>
      <c r="D15" s="5">
        <f>D$13-D$14</f>
        <v>206</v>
      </c>
      <c r="E15" s="5">
        <f>E$13-E$14</f>
        <v>187</v>
      </c>
      <c r="F15" s="5">
        <f>F$13-F$14</f>
        <v>235</v>
      </c>
      <c r="G15" s="5">
        <f>G$13-G$14</f>
        <v>229</v>
      </c>
      <c r="H15" s="5">
        <f>H$13-H$14</f>
        <v>221</v>
      </c>
      <c r="I15" s="5">
        <f>I$13-I$14</f>
        <v>254</v>
      </c>
      <c r="J15" s="5">
        <f>J$13-J$14</f>
        <v>206</v>
      </c>
    </row>
    <row r="16" spans="1:10" x14ac:dyDescent="0.25">
      <c r="A16" s="3" t="s">
        <v>56</v>
      </c>
      <c r="B16" s="5">
        <v>139</v>
      </c>
      <c r="C16" s="5">
        <v>156</v>
      </c>
      <c r="D16" s="5">
        <v>142</v>
      </c>
      <c r="E16" s="5">
        <v>111</v>
      </c>
      <c r="F16" s="5">
        <v>151</v>
      </c>
      <c r="G16" s="56">
        <v>168</v>
      </c>
      <c r="H16" s="5">
        <v>133</v>
      </c>
      <c r="I16" s="5">
        <v>156</v>
      </c>
      <c r="J16" s="5">
        <v>105</v>
      </c>
    </row>
    <row r="17" spans="1:10" x14ac:dyDescent="0.25">
      <c r="A17" s="3" t="s">
        <v>57</v>
      </c>
      <c r="B17" s="55">
        <f>B$16/B$15</f>
        <v>0.70918367346938771</v>
      </c>
      <c r="C17" s="55">
        <f>C$16/C$15</f>
        <v>0.83422459893048129</v>
      </c>
      <c r="D17" s="55">
        <f>D$16/D$15</f>
        <v>0.68932038834951459</v>
      </c>
      <c r="E17" s="55">
        <f>E$16/E$15</f>
        <v>0.5935828877005348</v>
      </c>
      <c r="F17" s="55">
        <f>F$16/F$15</f>
        <v>0.64255319148936174</v>
      </c>
      <c r="G17" s="55">
        <f>G$16/G$15</f>
        <v>0.73362445414847166</v>
      </c>
      <c r="H17" s="55">
        <f>H$16/H$15</f>
        <v>0.60180995475113119</v>
      </c>
      <c r="I17" s="55">
        <f>I$16/I$15</f>
        <v>0.61417322834645671</v>
      </c>
      <c r="J17" s="55">
        <f>J$16/J$15</f>
        <v>0.50970873786407767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61"/>
  <sheetViews>
    <sheetView tabSelected="1" workbookViewId="0">
      <pane xSplit="2" topLeftCell="C1" activePane="topRight" state="frozen"/>
      <selection pane="topRight" activeCell="I42" sqref="I42"/>
    </sheetView>
  </sheetViews>
  <sheetFormatPr defaultRowHeight="15" x14ac:dyDescent="0.25"/>
  <cols>
    <col min="2" max="2" width="38" bestFit="1" customWidth="1"/>
    <col min="4" max="4" width="11.85546875" customWidth="1"/>
    <col min="5" max="5" width="10.5703125" customWidth="1"/>
    <col min="6" max="6" width="11" customWidth="1"/>
    <col min="8" max="8" width="11.85546875" customWidth="1"/>
    <col min="9" max="9" width="11" customWidth="1"/>
    <col min="10" max="10" width="10.85546875" customWidth="1"/>
    <col min="12" max="12" width="12.140625" customWidth="1"/>
    <col min="13" max="13" width="10.42578125" customWidth="1"/>
    <col min="14" max="14" width="10.85546875" customWidth="1"/>
    <col min="16" max="17" width="11.42578125" customWidth="1"/>
    <col min="18" max="18" width="14.28515625" customWidth="1"/>
    <col min="20" max="20" width="11.85546875" customWidth="1"/>
    <col min="21" max="21" width="11.28515625" customWidth="1"/>
    <col min="22" max="22" width="12.85546875" customWidth="1"/>
    <col min="24" max="24" width="11.85546875" customWidth="1"/>
    <col min="25" max="25" width="10.85546875" customWidth="1"/>
    <col min="26" max="26" width="12.5703125" customWidth="1"/>
  </cols>
  <sheetData>
    <row r="5" spans="1:26" ht="33.75" x14ac:dyDescent="0.65">
      <c r="C5" s="1" t="s">
        <v>0</v>
      </c>
    </row>
    <row r="6" spans="1:26" ht="21" x14ac:dyDescent="0.35">
      <c r="C6" s="2" t="s">
        <v>1</v>
      </c>
    </row>
    <row r="11" spans="1:26" ht="21" customHeight="1" x14ac:dyDescent="0.3">
      <c r="C11" s="48" t="s">
        <v>20</v>
      </c>
      <c r="D11" s="49"/>
      <c r="E11" s="49"/>
      <c r="F11" s="50"/>
      <c r="G11" s="48" t="s">
        <v>24</v>
      </c>
      <c r="H11" s="49"/>
      <c r="I11" s="49"/>
      <c r="J11" s="50"/>
      <c r="K11" s="48" t="s">
        <v>33</v>
      </c>
      <c r="L11" s="49"/>
      <c r="M11" s="49"/>
      <c r="N11" s="49"/>
      <c r="O11" s="48" t="s">
        <v>39</v>
      </c>
      <c r="P11" s="49"/>
      <c r="Q11" s="49"/>
      <c r="R11" s="50"/>
      <c r="S11" s="48" t="s">
        <v>46</v>
      </c>
      <c r="T11" s="49"/>
      <c r="U11" s="49"/>
      <c r="V11" s="50"/>
      <c r="W11" s="48" t="s">
        <v>47</v>
      </c>
      <c r="X11" s="49"/>
      <c r="Y11" s="49"/>
      <c r="Z11" s="50"/>
    </row>
    <row r="12" spans="1:26" s="4" customFormat="1" ht="45" x14ac:dyDescent="0.25">
      <c r="A12" s="51" t="s">
        <v>2</v>
      </c>
      <c r="B12" s="51"/>
      <c r="C12" s="11" t="s">
        <v>16</v>
      </c>
      <c r="D12" s="12" t="s">
        <v>17</v>
      </c>
      <c r="E12" s="12" t="s">
        <v>18</v>
      </c>
      <c r="F12" s="13" t="s">
        <v>19</v>
      </c>
      <c r="G12" s="11" t="s">
        <v>16</v>
      </c>
      <c r="H12" s="12" t="s">
        <v>17</v>
      </c>
      <c r="I12" s="12" t="s">
        <v>18</v>
      </c>
      <c r="J12" s="13" t="s">
        <v>19</v>
      </c>
      <c r="K12" s="11" t="s">
        <v>16</v>
      </c>
      <c r="L12" s="12" t="s">
        <v>17</v>
      </c>
      <c r="M12" s="12" t="s">
        <v>18</v>
      </c>
      <c r="N12" s="12" t="s">
        <v>19</v>
      </c>
      <c r="O12" s="11" t="s">
        <v>16</v>
      </c>
      <c r="P12" s="12" t="s">
        <v>17</v>
      </c>
      <c r="Q12" s="12" t="s">
        <v>18</v>
      </c>
      <c r="R12" s="13" t="s">
        <v>19</v>
      </c>
      <c r="S12" s="11" t="s">
        <v>16</v>
      </c>
      <c r="T12" s="12" t="s">
        <v>17</v>
      </c>
      <c r="U12" s="12" t="s">
        <v>18</v>
      </c>
      <c r="V12" s="13" t="s">
        <v>19</v>
      </c>
      <c r="W12" s="11" t="s">
        <v>16</v>
      </c>
      <c r="X12" s="12" t="s">
        <v>17</v>
      </c>
      <c r="Y12" s="12" t="s">
        <v>18</v>
      </c>
      <c r="Z12" s="13" t="s">
        <v>19</v>
      </c>
    </row>
    <row r="13" spans="1:26" x14ac:dyDescent="0.25">
      <c r="B13" t="s">
        <v>3</v>
      </c>
      <c r="C13" s="24">
        <v>69</v>
      </c>
      <c r="D13" s="15">
        <v>0.28000000000000003</v>
      </c>
      <c r="E13" s="15">
        <v>0.32</v>
      </c>
      <c r="F13" s="25">
        <v>0.32</v>
      </c>
      <c r="G13" s="24">
        <v>52</v>
      </c>
      <c r="H13" s="15">
        <v>0.33</v>
      </c>
      <c r="I13" s="15">
        <v>0.37</v>
      </c>
      <c r="J13" s="19">
        <v>0.42</v>
      </c>
      <c r="K13" s="24">
        <v>80</v>
      </c>
      <c r="L13" s="15">
        <v>0.34</v>
      </c>
      <c r="M13" s="15">
        <v>0.43</v>
      </c>
      <c r="N13" s="17">
        <v>0.48</v>
      </c>
      <c r="O13" s="24">
        <v>74</v>
      </c>
      <c r="P13" s="15">
        <v>0.34</v>
      </c>
      <c r="Q13" s="15">
        <v>0.42</v>
      </c>
      <c r="R13" s="19">
        <v>0.43</v>
      </c>
      <c r="S13" s="24">
        <v>89</v>
      </c>
      <c r="T13" s="15">
        <v>0.36</v>
      </c>
      <c r="U13" s="15">
        <v>0.42</v>
      </c>
      <c r="V13" s="19">
        <v>0.43</v>
      </c>
      <c r="W13" s="24">
        <v>76</v>
      </c>
      <c r="X13" s="15">
        <v>0.22</v>
      </c>
      <c r="Y13" s="15">
        <v>0.3</v>
      </c>
      <c r="Z13" s="19">
        <v>0.3</v>
      </c>
    </row>
    <row r="14" spans="1:26" x14ac:dyDescent="0.25">
      <c r="B14" t="s">
        <v>4</v>
      </c>
      <c r="C14" s="24">
        <v>130</v>
      </c>
      <c r="D14" s="15">
        <v>0.45</v>
      </c>
      <c r="E14" s="15">
        <v>0.49</v>
      </c>
      <c r="F14" s="25">
        <v>0.49</v>
      </c>
      <c r="G14" s="24">
        <v>100</v>
      </c>
      <c r="H14" s="15">
        <v>0.4</v>
      </c>
      <c r="I14" s="15">
        <v>0.5</v>
      </c>
      <c r="J14" s="19">
        <v>0.53</v>
      </c>
      <c r="K14" s="24">
        <v>116</v>
      </c>
      <c r="L14" s="15">
        <v>0.41</v>
      </c>
      <c r="M14" s="15">
        <v>0.48</v>
      </c>
      <c r="N14" s="17">
        <v>0.54</v>
      </c>
      <c r="O14" s="24">
        <v>113</v>
      </c>
      <c r="P14" s="15">
        <v>0.43</v>
      </c>
      <c r="Q14" s="15">
        <v>0.51</v>
      </c>
      <c r="R14" s="19">
        <v>0.51</v>
      </c>
      <c r="S14" s="24">
        <v>118</v>
      </c>
      <c r="T14" s="15">
        <v>0.43</v>
      </c>
      <c r="U14" s="15">
        <v>0.49</v>
      </c>
      <c r="V14" s="19">
        <v>0.49</v>
      </c>
      <c r="W14" s="24">
        <v>111</v>
      </c>
      <c r="X14" s="15">
        <v>0.32</v>
      </c>
      <c r="Y14" s="15">
        <v>0.39</v>
      </c>
      <c r="Z14" s="19">
        <v>0.39</v>
      </c>
    </row>
    <row r="15" spans="1:26" x14ac:dyDescent="0.25">
      <c r="A15" s="3" t="s">
        <v>25</v>
      </c>
      <c r="C15" s="24">
        <f>SUM(C13:C14)</f>
        <v>199</v>
      </c>
      <c r="D15" s="15"/>
      <c r="E15" s="15"/>
      <c r="F15" s="20">
        <v>0.43</v>
      </c>
      <c r="G15" s="24">
        <f>SUM(G13:G14)</f>
        <v>152</v>
      </c>
      <c r="H15" s="15">
        <v>0.38</v>
      </c>
      <c r="I15" s="15">
        <v>0.45</v>
      </c>
      <c r="J15" s="20">
        <v>0.49</v>
      </c>
      <c r="K15" s="24">
        <f>SUM(K13:K14)</f>
        <v>196</v>
      </c>
      <c r="L15" s="15">
        <v>0.38</v>
      </c>
      <c r="M15" s="15">
        <v>0.46</v>
      </c>
      <c r="N15" s="18">
        <v>0.52</v>
      </c>
      <c r="O15" s="24">
        <f>SUM(O13:O14)</f>
        <v>187</v>
      </c>
      <c r="P15" s="15"/>
      <c r="Q15" s="15"/>
      <c r="R15" s="20">
        <v>0.48</v>
      </c>
      <c r="S15" s="24">
        <f>SUM(S13:S14)</f>
        <v>207</v>
      </c>
      <c r="T15" s="15"/>
      <c r="U15" s="15"/>
      <c r="V15" s="20">
        <v>0.47</v>
      </c>
      <c r="W15" s="24"/>
      <c r="X15" s="15"/>
      <c r="Y15" s="15"/>
      <c r="Z15" s="20">
        <v>0.35</v>
      </c>
    </row>
    <row r="16" spans="1:26" x14ac:dyDescent="0.25">
      <c r="C16" s="24"/>
      <c r="D16" s="26"/>
      <c r="E16" s="26"/>
      <c r="F16" s="27"/>
      <c r="G16" s="24"/>
      <c r="H16" s="26"/>
      <c r="I16" s="26"/>
      <c r="J16" s="27"/>
      <c r="K16" s="24"/>
      <c r="L16" s="26"/>
      <c r="M16" s="26"/>
      <c r="N16" s="26"/>
      <c r="O16" s="24"/>
      <c r="P16" s="26"/>
      <c r="Q16" s="26"/>
      <c r="R16" s="27"/>
      <c r="S16" s="24"/>
      <c r="T16" s="26"/>
      <c r="U16" s="26"/>
      <c r="V16" s="27"/>
      <c r="W16" s="24"/>
      <c r="X16" s="26"/>
      <c r="Y16" s="26"/>
      <c r="Z16" s="27"/>
    </row>
    <row r="17" spans="1:26" x14ac:dyDescent="0.25">
      <c r="A17" s="3" t="s">
        <v>5</v>
      </c>
      <c r="C17" s="24"/>
      <c r="D17" s="26"/>
      <c r="E17" s="26"/>
      <c r="F17" s="27"/>
      <c r="G17" s="24"/>
      <c r="H17" s="26"/>
      <c r="I17" s="26"/>
      <c r="J17" s="27"/>
      <c r="K17" s="24"/>
      <c r="L17" s="26"/>
      <c r="M17" s="26"/>
      <c r="N17" s="26"/>
      <c r="O17" s="24"/>
      <c r="P17" s="26"/>
      <c r="Q17" s="26"/>
      <c r="R17" s="27"/>
      <c r="S17" s="24"/>
      <c r="T17" s="26"/>
      <c r="U17" s="26"/>
      <c r="V17" s="27"/>
      <c r="W17" s="24"/>
      <c r="X17" s="26"/>
      <c r="Y17" s="26"/>
      <c r="Z17" s="27"/>
    </row>
    <row r="18" spans="1:26" x14ac:dyDescent="0.25">
      <c r="B18" t="s">
        <v>6</v>
      </c>
      <c r="C18" s="24">
        <v>2</v>
      </c>
      <c r="D18" s="15">
        <v>1</v>
      </c>
      <c r="E18" s="15">
        <v>1</v>
      </c>
      <c r="F18" s="25">
        <v>1</v>
      </c>
      <c r="G18" s="24">
        <v>1</v>
      </c>
      <c r="H18" s="15">
        <v>1</v>
      </c>
      <c r="I18" s="15">
        <v>1</v>
      </c>
      <c r="J18" s="25">
        <v>1</v>
      </c>
      <c r="K18" s="24">
        <v>5</v>
      </c>
      <c r="L18" s="15">
        <v>0.8</v>
      </c>
      <c r="M18" s="15">
        <v>0.8</v>
      </c>
      <c r="N18" s="15">
        <v>1</v>
      </c>
      <c r="O18" s="24">
        <v>7</v>
      </c>
      <c r="P18" s="15">
        <v>0.43</v>
      </c>
      <c r="Q18" s="15">
        <v>0.43</v>
      </c>
      <c r="R18" s="19">
        <v>0.43</v>
      </c>
      <c r="S18" s="24">
        <v>4</v>
      </c>
      <c r="T18" s="15">
        <v>0.75</v>
      </c>
      <c r="U18" s="15">
        <v>0.75</v>
      </c>
      <c r="V18" s="19">
        <v>0.75</v>
      </c>
      <c r="W18" s="24">
        <v>8</v>
      </c>
      <c r="X18" s="15">
        <v>0.13</v>
      </c>
      <c r="Y18" s="15">
        <v>0.13</v>
      </c>
      <c r="Z18" s="19">
        <v>0.13</v>
      </c>
    </row>
    <row r="19" spans="1:26" x14ac:dyDescent="0.25">
      <c r="B19" t="s">
        <v>7</v>
      </c>
      <c r="C19" s="24">
        <v>7</v>
      </c>
      <c r="D19" s="15">
        <v>0.43</v>
      </c>
      <c r="E19" s="15">
        <v>0.43</v>
      </c>
      <c r="F19" s="25">
        <v>0.43</v>
      </c>
      <c r="G19" s="24">
        <v>4</v>
      </c>
      <c r="H19" s="15">
        <v>0</v>
      </c>
      <c r="I19" s="15">
        <v>0</v>
      </c>
      <c r="J19" s="25">
        <v>0</v>
      </c>
      <c r="K19" s="24">
        <v>6</v>
      </c>
      <c r="L19" s="15">
        <v>0.5</v>
      </c>
      <c r="M19" s="15">
        <v>0.5</v>
      </c>
      <c r="N19" s="15">
        <v>0.5</v>
      </c>
      <c r="O19" s="24">
        <v>3</v>
      </c>
      <c r="P19" s="15">
        <v>0.67</v>
      </c>
      <c r="Q19" s="15">
        <v>0.67</v>
      </c>
      <c r="R19" s="19">
        <v>0.67</v>
      </c>
      <c r="S19" s="24">
        <v>7</v>
      </c>
      <c r="T19" s="15">
        <v>0.56999999999999995</v>
      </c>
      <c r="U19" s="15">
        <v>0.56999999999999995</v>
      </c>
      <c r="V19" s="19">
        <v>0.56999999999999995</v>
      </c>
      <c r="W19" s="24">
        <v>9</v>
      </c>
      <c r="X19" s="15">
        <v>0.11</v>
      </c>
      <c r="Y19" s="15">
        <v>0.22</v>
      </c>
      <c r="Z19" s="19">
        <v>0.22</v>
      </c>
    </row>
    <row r="20" spans="1:26" x14ac:dyDescent="0.25">
      <c r="B20" t="s">
        <v>8</v>
      </c>
      <c r="C20" s="24">
        <v>1</v>
      </c>
      <c r="D20" s="15">
        <v>0</v>
      </c>
      <c r="E20" s="15">
        <v>0</v>
      </c>
      <c r="F20" s="25">
        <v>0</v>
      </c>
      <c r="G20" s="24">
        <v>1</v>
      </c>
      <c r="H20" s="15">
        <v>1</v>
      </c>
      <c r="I20" s="15">
        <v>1</v>
      </c>
      <c r="J20" s="25">
        <v>1</v>
      </c>
      <c r="K20" s="24">
        <v>2</v>
      </c>
      <c r="L20" s="15">
        <v>0.5</v>
      </c>
      <c r="M20" s="15">
        <v>0.5</v>
      </c>
      <c r="N20" s="15">
        <v>0.5</v>
      </c>
      <c r="O20" s="24">
        <v>1</v>
      </c>
      <c r="P20" s="15">
        <v>0</v>
      </c>
      <c r="Q20" s="15">
        <v>0</v>
      </c>
      <c r="R20" s="19">
        <v>0</v>
      </c>
      <c r="S20" s="24">
        <v>0</v>
      </c>
      <c r="T20" s="15"/>
      <c r="U20" s="15"/>
      <c r="V20" s="19"/>
      <c r="W20" s="24">
        <v>1</v>
      </c>
      <c r="X20" s="15">
        <v>0</v>
      </c>
      <c r="Y20" s="15">
        <v>0</v>
      </c>
      <c r="Z20" s="19">
        <v>0</v>
      </c>
    </row>
    <row r="21" spans="1:26" x14ac:dyDescent="0.25">
      <c r="B21" t="s">
        <v>9</v>
      </c>
      <c r="C21" s="24">
        <v>4</v>
      </c>
      <c r="D21" s="15">
        <v>0.25</v>
      </c>
      <c r="E21" s="15">
        <v>0.25</v>
      </c>
      <c r="F21" s="25">
        <v>0.25</v>
      </c>
      <c r="G21" s="24">
        <v>1</v>
      </c>
      <c r="H21" s="15">
        <v>0</v>
      </c>
      <c r="I21" s="15">
        <v>0</v>
      </c>
      <c r="J21" s="25">
        <v>0</v>
      </c>
      <c r="K21" s="24">
        <v>0</v>
      </c>
      <c r="L21" s="15"/>
      <c r="M21" s="15"/>
      <c r="N21" s="15"/>
      <c r="O21" s="24">
        <v>0</v>
      </c>
      <c r="P21" s="15"/>
      <c r="Q21" s="15"/>
      <c r="R21" s="19"/>
      <c r="S21" s="24">
        <v>0</v>
      </c>
      <c r="T21" s="15"/>
      <c r="U21" s="15"/>
      <c r="V21" s="19"/>
      <c r="W21" s="24">
        <v>0</v>
      </c>
      <c r="X21" s="15"/>
      <c r="Y21" s="15"/>
      <c r="Z21" s="19"/>
    </row>
    <row r="22" spans="1:26" x14ac:dyDescent="0.25">
      <c r="B22" t="s">
        <v>10</v>
      </c>
      <c r="C22" s="24">
        <v>51</v>
      </c>
      <c r="D22" s="15">
        <v>0.41</v>
      </c>
      <c r="E22" s="15">
        <v>0.47</v>
      </c>
      <c r="F22" s="25">
        <v>0.47</v>
      </c>
      <c r="G22" s="24">
        <v>33</v>
      </c>
      <c r="H22" s="15">
        <v>0.24</v>
      </c>
      <c r="I22" s="15">
        <v>0.42</v>
      </c>
      <c r="J22" s="25">
        <v>0.42</v>
      </c>
      <c r="K22" s="24">
        <v>51</v>
      </c>
      <c r="L22" s="15">
        <v>0.33</v>
      </c>
      <c r="M22" s="15">
        <v>0.37</v>
      </c>
      <c r="N22" s="15">
        <v>0.56999999999999995</v>
      </c>
      <c r="O22" s="24">
        <v>40</v>
      </c>
      <c r="P22" s="15">
        <v>0.28000000000000003</v>
      </c>
      <c r="Q22" s="15">
        <v>0.36</v>
      </c>
      <c r="R22" s="19">
        <v>0.36</v>
      </c>
      <c r="S22" s="24">
        <v>60</v>
      </c>
      <c r="T22" s="15">
        <v>0.4</v>
      </c>
      <c r="U22" s="15">
        <v>0.45</v>
      </c>
      <c r="V22" s="19">
        <v>0.45</v>
      </c>
      <c r="W22" s="24">
        <v>58</v>
      </c>
      <c r="X22" s="15">
        <v>0.26</v>
      </c>
      <c r="Y22" s="15">
        <v>0.34</v>
      </c>
      <c r="Z22" s="19">
        <v>0.34</v>
      </c>
    </row>
    <row r="23" spans="1:26" x14ac:dyDescent="0.25">
      <c r="B23" t="s">
        <v>11</v>
      </c>
      <c r="C23" s="24">
        <v>0</v>
      </c>
      <c r="D23" s="15"/>
      <c r="E23" s="15"/>
      <c r="F23" s="25"/>
      <c r="G23" s="24">
        <v>0</v>
      </c>
      <c r="H23" s="15"/>
      <c r="I23" s="15"/>
      <c r="J23" s="25"/>
      <c r="K23" s="24">
        <v>0</v>
      </c>
      <c r="L23" s="15"/>
      <c r="M23" s="15"/>
      <c r="N23" s="15"/>
      <c r="O23" s="24">
        <v>1</v>
      </c>
      <c r="P23" s="15">
        <v>1</v>
      </c>
      <c r="Q23" s="15">
        <v>1</v>
      </c>
      <c r="R23" s="19">
        <v>1</v>
      </c>
      <c r="S23" s="24">
        <v>0</v>
      </c>
      <c r="T23" s="15"/>
      <c r="U23" s="15"/>
      <c r="V23" s="19"/>
      <c r="W23" s="24">
        <v>2</v>
      </c>
      <c r="X23" s="15">
        <v>0</v>
      </c>
      <c r="Y23" s="15">
        <v>0</v>
      </c>
      <c r="Z23" s="19">
        <v>0</v>
      </c>
    </row>
    <row r="24" spans="1:26" x14ac:dyDescent="0.25">
      <c r="B24" t="s">
        <v>12</v>
      </c>
      <c r="C24" s="24">
        <v>134</v>
      </c>
      <c r="D24" s="15">
        <v>0.37</v>
      </c>
      <c r="E24" s="15">
        <v>0.42</v>
      </c>
      <c r="F24" s="25">
        <v>0.42</v>
      </c>
      <c r="G24" s="24">
        <v>112</v>
      </c>
      <c r="H24" s="15">
        <v>0.42</v>
      </c>
      <c r="I24" s="15">
        <v>0.47</v>
      </c>
      <c r="J24" s="25">
        <v>0.53</v>
      </c>
      <c r="K24" s="24">
        <v>132</v>
      </c>
      <c r="L24" s="15">
        <v>0.37</v>
      </c>
      <c r="M24" s="15">
        <v>0.48</v>
      </c>
      <c r="N24" s="15">
        <v>0.48</v>
      </c>
      <c r="O24" s="24">
        <v>133</v>
      </c>
      <c r="P24" s="15">
        <v>0.42</v>
      </c>
      <c r="Q24" s="15">
        <v>0.5</v>
      </c>
      <c r="R24" s="19">
        <v>0.5</v>
      </c>
      <c r="S24" s="24">
        <v>132</v>
      </c>
      <c r="T24" s="15">
        <v>0.38</v>
      </c>
      <c r="U24" s="15">
        <v>0.44</v>
      </c>
      <c r="V24" s="19">
        <v>0.45</v>
      </c>
      <c r="W24" s="24">
        <v>94</v>
      </c>
      <c r="X24" s="15">
        <v>0.35</v>
      </c>
      <c r="Y24" s="15">
        <v>0.44</v>
      </c>
      <c r="Z24" s="19">
        <v>0.44</v>
      </c>
    </row>
    <row r="25" spans="1:26" x14ac:dyDescent="0.25">
      <c r="B25" t="s">
        <v>13</v>
      </c>
      <c r="C25" s="24">
        <v>0</v>
      </c>
      <c r="D25" s="15"/>
      <c r="E25" s="15"/>
      <c r="F25" s="25"/>
      <c r="G25" s="24">
        <v>0</v>
      </c>
      <c r="H25" s="15"/>
      <c r="I25" s="15"/>
      <c r="J25" s="25"/>
      <c r="K25" s="24">
        <v>0</v>
      </c>
      <c r="L25" s="15"/>
      <c r="M25" s="15"/>
      <c r="N25" s="15"/>
      <c r="O25" s="24">
        <v>2</v>
      </c>
      <c r="P25" s="15">
        <v>0.33</v>
      </c>
      <c r="Q25" s="15">
        <v>0.67</v>
      </c>
      <c r="R25" s="19">
        <v>1</v>
      </c>
      <c r="S25" s="24">
        <v>0</v>
      </c>
      <c r="T25" s="15"/>
      <c r="U25" s="15"/>
      <c r="V25" s="19"/>
      <c r="W25" s="24">
        <v>6</v>
      </c>
      <c r="X25" s="15">
        <v>0.33</v>
      </c>
      <c r="Y25" s="15">
        <v>0.33</v>
      </c>
      <c r="Z25" s="19">
        <v>0.33</v>
      </c>
    </row>
    <row r="26" spans="1:26" x14ac:dyDescent="0.25">
      <c r="B26" t="s">
        <v>14</v>
      </c>
      <c r="C26" s="24">
        <v>0</v>
      </c>
      <c r="D26" s="15"/>
      <c r="E26" s="15"/>
      <c r="F26" s="25"/>
      <c r="G26" s="24">
        <v>0</v>
      </c>
      <c r="H26" s="15"/>
      <c r="I26" s="15"/>
      <c r="J26" s="25"/>
      <c r="K26" s="24">
        <v>0</v>
      </c>
      <c r="L26" s="15"/>
      <c r="M26" s="15"/>
      <c r="N26" s="15"/>
      <c r="O26" s="24">
        <v>0</v>
      </c>
      <c r="P26" s="15"/>
      <c r="Q26" s="15"/>
      <c r="R26" s="25"/>
      <c r="S26" s="24">
        <v>4</v>
      </c>
      <c r="T26" s="15">
        <v>0.5</v>
      </c>
      <c r="U26" s="15">
        <v>0.75</v>
      </c>
      <c r="V26" s="19">
        <v>0.75</v>
      </c>
      <c r="W26" s="24">
        <v>9</v>
      </c>
      <c r="X26" s="15">
        <v>0</v>
      </c>
      <c r="Y26" s="15">
        <v>0</v>
      </c>
      <c r="Z26" s="19">
        <v>0</v>
      </c>
    </row>
    <row r="27" spans="1:26" x14ac:dyDescent="0.25">
      <c r="C27" s="24">
        <f>SUM(C18:C26)</f>
        <v>199</v>
      </c>
      <c r="D27" s="26"/>
      <c r="E27" s="26"/>
      <c r="F27" s="27"/>
      <c r="G27" s="24">
        <f>SUM(G18:G26)</f>
        <v>152</v>
      </c>
      <c r="H27" s="26"/>
      <c r="I27" s="26"/>
      <c r="J27" s="27"/>
      <c r="K27" s="24">
        <f>SUM(K18:K26)</f>
        <v>196</v>
      </c>
      <c r="L27" s="26"/>
      <c r="M27" s="26"/>
      <c r="N27" s="26"/>
      <c r="O27" s="24">
        <f>SUM(O18:O26)</f>
        <v>187</v>
      </c>
      <c r="P27" s="26"/>
      <c r="Q27" s="26"/>
      <c r="R27" s="27"/>
      <c r="S27" s="24">
        <f>SUM(S18:S26)</f>
        <v>207</v>
      </c>
      <c r="T27" s="26"/>
      <c r="U27" s="26"/>
      <c r="V27" s="47"/>
      <c r="W27" s="24"/>
      <c r="X27" s="26"/>
      <c r="Y27" s="26"/>
      <c r="Z27" s="27"/>
    </row>
    <row r="28" spans="1:26" x14ac:dyDescent="0.25">
      <c r="A28" s="3" t="s">
        <v>15</v>
      </c>
      <c r="C28" s="28"/>
      <c r="D28" s="26"/>
      <c r="E28" s="26"/>
      <c r="F28" s="27"/>
      <c r="G28" s="28"/>
      <c r="H28" s="26"/>
      <c r="I28" s="26"/>
      <c r="J28" s="27"/>
      <c r="K28" s="28"/>
      <c r="L28" s="26"/>
      <c r="M28" s="26"/>
      <c r="N28" s="26"/>
      <c r="O28" s="28"/>
      <c r="P28" s="26"/>
      <c r="Q28" s="26"/>
      <c r="R28" s="27"/>
      <c r="S28" s="28"/>
      <c r="T28" s="26"/>
      <c r="U28" s="26"/>
      <c r="V28" s="27"/>
      <c r="W28" s="28"/>
      <c r="X28" s="26"/>
      <c r="Y28" s="26"/>
      <c r="Z28" s="27"/>
    </row>
    <row r="29" spans="1:26" x14ac:dyDescent="0.25">
      <c r="B29" t="s">
        <v>3</v>
      </c>
      <c r="C29" s="24"/>
      <c r="D29" s="26"/>
      <c r="E29" s="26"/>
      <c r="F29" s="23">
        <v>0.56999999999999995</v>
      </c>
      <c r="G29" s="15"/>
      <c r="H29" s="26"/>
      <c r="I29" s="26"/>
      <c r="J29" s="23">
        <v>0.46</v>
      </c>
      <c r="K29" s="15"/>
      <c r="L29" s="26"/>
      <c r="M29" s="26"/>
      <c r="N29" s="38"/>
      <c r="O29" s="9"/>
      <c r="P29" s="26"/>
      <c r="Q29" s="26"/>
      <c r="R29" s="23"/>
      <c r="S29" s="9"/>
      <c r="T29" s="26"/>
      <c r="U29" s="26"/>
      <c r="V29" s="23">
        <v>0.41</v>
      </c>
      <c r="W29" s="9"/>
      <c r="X29" s="26"/>
      <c r="Y29" s="26"/>
      <c r="Z29" s="23">
        <v>0.5</v>
      </c>
    </row>
    <row r="30" spans="1:26" x14ac:dyDescent="0.25">
      <c r="B30" t="s">
        <v>4</v>
      </c>
      <c r="C30" s="24"/>
      <c r="D30" s="26"/>
      <c r="E30" s="26"/>
      <c r="F30" s="23">
        <v>0.36</v>
      </c>
      <c r="G30" s="15"/>
      <c r="H30" s="26"/>
      <c r="I30" s="26"/>
      <c r="J30" s="23">
        <v>0.41</v>
      </c>
      <c r="K30" s="15"/>
      <c r="L30" s="26"/>
      <c r="M30" s="26"/>
      <c r="N30" s="38"/>
      <c r="O30" s="9"/>
      <c r="P30" s="26"/>
      <c r="Q30" s="26"/>
      <c r="R30" s="23"/>
      <c r="S30" s="9"/>
      <c r="T30" s="26"/>
      <c r="U30" s="26"/>
      <c r="V30" s="23">
        <v>0.36</v>
      </c>
      <c r="W30" s="9"/>
      <c r="X30" s="26"/>
      <c r="Y30" s="26"/>
      <c r="Z30" s="23">
        <v>0.47</v>
      </c>
    </row>
    <row r="31" spans="1:26" x14ac:dyDescent="0.25">
      <c r="A31" s="3" t="s">
        <v>21</v>
      </c>
      <c r="B31" s="3"/>
      <c r="C31" s="24"/>
      <c r="D31" s="26"/>
      <c r="E31" s="26"/>
      <c r="F31" s="20">
        <v>0.43</v>
      </c>
      <c r="G31" s="16"/>
      <c r="H31" s="26"/>
      <c r="I31" s="26"/>
      <c r="J31" s="20">
        <v>0.43</v>
      </c>
      <c r="K31" s="16"/>
      <c r="L31" s="26"/>
      <c r="M31" s="26"/>
      <c r="N31" s="18"/>
      <c r="O31" s="10"/>
      <c r="P31" s="26"/>
      <c r="Q31" s="26"/>
      <c r="R31" s="20"/>
      <c r="S31" s="10"/>
      <c r="T31" s="26"/>
      <c r="U31" s="26"/>
      <c r="V31" s="20">
        <v>0.38</v>
      </c>
      <c r="W31" s="10"/>
      <c r="X31" s="26"/>
      <c r="Y31" s="26"/>
      <c r="Z31" s="20">
        <v>0.48</v>
      </c>
    </row>
    <row r="32" spans="1:26" x14ac:dyDescent="0.25">
      <c r="C32" s="24"/>
      <c r="D32" s="26"/>
      <c r="E32" s="26"/>
      <c r="F32" s="27"/>
      <c r="G32" s="24"/>
      <c r="H32" s="26"/>
      <c r="I32" s="26"/>
      <c r="J32" s="27"/>
      <c r="K32" s="24"/>
      <c r="L32" s="26"/>
      <c r="M32" s="26"/>
      <c r="N32" s="26"/>
      <c r="O32" s="24"/>
      <c r="P32" s="26"/>
      <c r="Q32" s="26"/>
      <c r="R32" s="27"/>
      <c r="S32" s="24"/>
      <c r="T32" s="26"/>
      <c r="U32" s="26"/>
      <c r="V32" s="27"/>
      <c r="W32" s="24"/>
      <c r="X32" s="26"/>
      <c r="Y32" s="26"/>
      <c r="Z32" s="27"/>
    </row>
    <row r="33" spans="1:26" x14ac:dyDescent="0.25">
      <c r="C33" s="24"/>
      <c r="D33" s="26"/>
      <c r="E33" s="26"/>
      <c r="F33" s="27"/>
      <c r="G33" s="24"/>
      <c r="H33" s="26"/>
      <c r="I33" s="26"/>
      <c r="J33" s="27"/>
      <c r="K33" s="24"/>
      <c r="L33" s="26"/>
      <c r="M33" s="26"/>
      <c r="N33" s="26"/>
      <c r="O33" s="24"/>
      <c r="P33" s="26"/>
      <c r="Q33" s="26"/>
      <c r="R33" s="27"/>
      <c r="S33" s="24"/>
      <c r="T33" s="26"/>
      <c r="U33" s="26"/>
      <c r="V33" s="27"/>
      <c r="W33" s="24"/>
      <c r="X33" s="26"/>
      <c r="Y33" s="26"/>
      <c r="Z33" s="27"/>
    </row>
    <row r="34" spans="1:26" ht="32.25" customHeight="1" x14ac:dyDescent="0.25">
      <c r="A34" s="51" t="s">
        <v>22</v>
      </c>
      <c r="B34" s="51"/>
      <c r="C34" s="9"/>
      <c r="D34" s="26"/>
      <c r="E34" s="26"/>
      <c r="F34" s="25">
        <v>0.5</v>
      </c>
      <c r="G34" s="9"/>
      <c r="H34" s="26"/>
      <c r="I34" s="26"/>
      <c r="J34" s="25">
        <v>0.49</v>
      </c>
      <c r="K34" s="9"/>
      <c r="L34" s="26"/>
      <c r="M34" s="26"/>
      <c r="N34" s="15">
        <v>0.5</v>
      </c>
      <c r="O34" s="9"/>
      <c r="P34" s="26"/>
      <c r="Q34" s="26"/>
      <c r="R34" s="25">
        <v>0.48</v>
      </c>
      <c r="S34" s="9"/>
      <c r="T34" s="26"/>
      <c r="U34" s="26"/>
      <c r="V34" s="25">
        <v>0.49</v>
      </c>
      <c r="W34" s="9"/>
      <c r="X34" s="26"/>
      <c r="Y34" s="26"/>
      <c r="Z34" s="25">
        <v>0.46</v>
      </c>
    </row>
    <row r="35" spans="1:26" ht="8.25" customHeight="1" x14ac:dyDescent="0.25">
      <c r="C35" s="24"/>
      <c r="D35" s="26"/>
      <c r="E35" s="26"/>
      <c r="F35" s="27"/>
      <c r="G35" s="24"/>
      <c r="H35" s="26"/>
      <c r="I35" s="26"/>
      <c r="J35" s="27"/>
      <c r="K35" s="24"/>
      <c r="L35" s="26"/>
      <c r="M35" s="26"/>
      <c r="N35" s="26"/>
      <c r="O35" s="24"/>
      <c r="P35" s="26"/>
      <c r="Q35" s="26"/>
      <c r="R35" s="27"/>
      <c r="S35" s="24"/>
      <c r="T35" s="26"/>
      <c r="U35" s="26"/>
      <c r="V35" s="27"/>
      <c r="W35" s="24"/>
      <c r="X35" s="26"/>
      <c r="Y35" s="26"/>
      <c r="Z35" s="27"/>
    </row>
    <row r="36" spans="1:26" ht="31.5" customHeight="1" x14ac:dyDescent="0.25">
      <c r="A36" s="51" t="s">
        <v>23</v>
      </c>
      <c r="B36" s="51"/>
      <c r="C36" s="29"/>
      <c r="D36" s="30"/>
      <c r="E36" s="30"/>
      <c r="F36" s="31">
        <v>0.13</v>
      </c>
      <c r="G36" s="29"/>
      <c r="H36" s="30"/>
      <c r="I36" s="30"/>
      <c r="J36" s="31">
        <v>0.22</v>
      </c>
      <c r="K36" s="29"/>
      <c r="L36" s="30"/>
      <c r="M36" s="30"/>
      <c r="N36" s="39">
        <v>0.21</v>
      </c>
      <c r="O36" s="9"/>
      <c r="P36" s="26"/>
      <c r="Q36" s="26"/>
      <c r="R36" s="25">
        <v>0.21</v>
      </c>
      <c r="S36" s="9"/>
      <c r="T36" s="26"/>
      <c r="U36" s="26"/>
      <c r="V36" s="25">
        <v>0.19</v>
      </c>
      <c r="W36" s="9"/>
      <c r="X36" s="26"/>
      <c r="Y36" s="26"/>
      <c r="Z36" s="25">
        <v>0.22</v>
      </c>
    </row>
    <row r="37" spans="1:26" ht="17.25" customHeight="1" x14ac:dyDescent="0.25">
      <c r="A37" s="21"/>
      <c r="B37" s="21"/>
      <c r="C37" s="33"/>
      <c r="D37" s="34"/>
      <c r="E37" s="34"/>
      <c r="F37" s="33"/>
      <c r="G37" s="33"/>
      <c r="H37" s="34"/>
      <c r="I37" s="34"/>
      <c r="J37" s="33"/>
      <c r="K37" s="33"/>
      <c r="L37" s="34"/>
      <c r="M37" s="34"/>
      <c r="N37" s="33"/>
      <c r="O37" s="9"/>
      <c r="P37" s="26"/>
      <c r="Q37" s="26"/>
      <c r="R37" s="25"/>
      <c r="S37" s="9"/>
      <c r="T37" s="26"/>
      <c r="U37" s="26"/>
      <c r="V37" s="25"/>
      <c r="W37" s="9"/>
      <c r="X37" s="26"/>
      <c r="Y37" s="26"/>
      <c r="Z37" s="25"/>
    </row>
    <row r="38" spans="1:26" ht="49.5" customHeight="1" x14ac:dyDescent="0.25">
      <c r="A38" s="51" t="s">
        <v>40</v>
      </c>
      <c r="B38" s="51"/>
      <c r="C38" s="46"/>
      <c r="D38" s="46"/>
      <c r="E38" s="34"/>
      <c r="F38" s="33"/>
      <c r="G38" s="33"/>
      <c r="H38" s="34"/>
      <c r="I38" s="34"/>
      <c r="J38" s="33"/>
      <c r="K38" s="33"/>
      <c r="L38" s="34"/>
      <c r="M38" s="34"/>
      <c r="N38" s="33"/>
      <c r="O38" s="40" t="s">
        <v>16</v>
      </c>
      <c r="P38" s="37"/>
      <c r="Q38" s="8"/>
      <c r="R38" s="41" t="s">
        <v>45</v>
      </c>
      <c r="S38" s="40" t="s">
        <v>16</v>
      </c>
      <c r="T38" s="37"/>
      <c r="U38" s="8"/>
      <c r="V38" s="41" t="s">
        <v>45</v>
      </c>
      <c r="W38" s="40" t="s">
        <v>16</v>
      </c>
      <c r="X38" s="37"/>
      <c r="Y38" s="8"/>
      <c r="Z38" s="41" t="s">
        <v>45</v>
      </c>
    </row>
    <row r="39" spans="1:26" ht="15.75" customHeight="1" x14ac:dyDescent="0.25">
      <c r="A39" s="21"/>
      <c r="B39" s="32" t="s">
        <v>44</v>
      </c>
      <c r="C39" s="36"/>
      <c r="D39" s="36"/>
      <c r="E39" s="34"/>
      <c r="F39" s="33"/>
      <c r="G39" s="33"/>
      <c r="H39" s="34"/>
      <c r="I39" s="34"/>
      <c r="J39" s="33"/>
      <c r="K39" s="33"/>
      <c r="L39" s="34"/>
      <c r="M39" s="34"/>
      <c r="N39" s="33"/>
      <c r="O39" s="42">
        <v>187</v>
      </c>
      <c r="P39" s="35"/>
      <c r="Q39" s="8"/>
      <c r="R39" s="25">
        <v>0.48</v>
      </c>
      <c r="S39" s="42">
        <v>207</v>
      </c>
      <c r="T39" s="35"/>
      <c r="U39" s="8"/>
      <c r="V39" s="25">
        <v>0.46</v>
      </c>
      <c r="W39" s="42">
        <v>187</v>
      </c>
      <c r="X39" s="35"/>
      <c r="Y39" s="8"/>
      <c r="Z39" s="25">
        <v>0.35</v>
      </c>
    </row>
    <row r="40" spans="1:26" x14ac:dyDescent="0.25">
      <c r="A40" s="21"/>
      <c r="B40" s="32" t="s">
        <v>41</v>
      </c>
      <c r="C40" s="33"/>
      <c r="D40" s="34"/>
      <c r="E40" s="34"/>
      <c r="F40" s="33"/>
      <c r="G40" s="33"/>
      <c r="H40" s="34"/>
      <c r="I40" s="34"/>
      <c r="J40" s="33"/>
      <c r="K40" s="33"/>
      <c r="L40" s="34"/>
      <c r="M40" s="34"/>
      <c r="N40" s="33"/>
      <c r="O40" s="43">
        <v>98</v>
      </c>
      <c r="P40" s="26"/>
      <c r="Q40" s="8"/>
      <c r="R40" s="25">
        <v>0.47</v>
      </c>
      <c r="S40" s="43">
        <v>102</v>
      </c>
      <c r="T40" s="26"/>
      <c r="U40" s="8"/>
      <c r="V40" s="25">
        <v>0.44</v>
      </c>
      <c r="W40" s="43">
        <v>111</v>
      </c>
      <c r="X40" s="26"/>
      <c r="Y40" s="8"/>
      <c r="Z40" s="25">
        <v>0.31</v>
      </c>
    </row>
    <row r="41" spans="1:26" ht="30" x14ac:dyDescent="0.25">
      <c r="A41" s="21"/>
      <c r="B41" s="32" t="s">
        <v>42</v>
      </c>
      <c r="C41" s="33"/>
      <c r="D41" s="34"/>
      <c r="E41" s="34"/>
      <c r="F41" s="33"/>
      <c r="G41" s="33"/>
      <c r="H41" s="34"/>
      <c r="I41" s="34"/>
      <c r="J41" s="33"/>
      <c r="K41" s="33"/>
      <c r="L41" s="34"/>
      <c r="M41" s="34"/>
      <c r="N41" s="33"/>
      <c r="O41" s="43">
        <v>40</v>
      </c>
      <c r="P41" s="26"/>
      <c r="Q41" s="8"/>
      <c r="R41" s="25">
        <v>0.4</v>
      </c>
      <c r="S41" s="43">
        <v>39</v>
      </c>
      <c r="T41" s="26"/>
      <c r="U41" s="8"/>
      <c r="V41" s="25">
        <v>0.51</v>
      </c>
      <c r="W41" s="43">
        <v>34</v>
      </c>
      <c r="X41" s="26"/>
      <c r="Y41" s="8"/>
      <c r="Z41" s="25">
        <v>0.44</v>
      </c>
    </row>
    <row r="42" spans="1:26" ht="30" x14ac:dyDescent="0.25">
      <c r="A42" s="21"/>
      <c r="B42" s="32" t="s">
        <v>43</v>
      </c>
      <c r="C42" s="33"/>
      <c r="D42" s="34"/>
      <c r="E42" s="34"/>
      <c r="F42" s="33"/>
      <c r="G42" s="33"/>
      <c r="H42" s="34"/>
      <c r="I42" s="34"/>
      <c r="J42" s="33"/>
      <c r="K42" s="33"/>
      <c r="L42" s="34"/>
      <c r="M42" s="34"/>
      <c r="N42" s="33"/>
      <c r="O42" s="44">
        <v>49</v>
      </c>
      <c r="P42" s="30"/>
      <c r="Q42" s="45"/>
      <c r="R42" s="31">
        <v>0.56999999999999995</v>
      </c>
      <c r="S42" s="44">
        <v>66</v>
      </c>
      <c r="T42" s="30"/>
      <c r="U42" s="45"/>
      <c r="V42" s="31">
        <v>0.47</v>
      </c>
      <c r="W42" s="44">
        <v>42</v>
      </c>
      <c r="X42" s="30"/>
      <c r="Y42" s="45"/>
      <c r="Z42" s="31">
        <v>0.4</v>
      </c>
    </row>
    <row r="43" spans="1:26" x14ac:dyDescent="0.25">
      <c r="A43" s="21"/>
      <c r="B43" s="21"/>
      <c r="C43" s="15"/>
      <c r="D43" s="26"/>
      <c r="E43" s="26"/>
      <c r="F43" s="15"/>
      <c r="G43" s="15"/>
      <c r="H43" s="26"/>
      <c r="I43" s="26"/>
      <c r="J43" s="15"/>
      <c r="K43" s="15"/>
      <c r="L43" s="26"/>
      <c r="M43" s="26"/>
      <c r="N43" s="15"/>
      <c r="O43" s="15"/>
      <c r="P43" s="26"/>
      <c r="Q43" s="26"/>
      <c r="R43" s="15"/>
    </row>
    <row r="44" spans="1:26" x14ac:dyDescent="0.25">
      <c r="A44" s="21"/>
      <c r="B44" s="21"/>
      <c r="C44" s="15"/>
      <c r="D44" s="26"/>
      <c r="E44" s="26"/>
      <c r="F44" s="15"/>
      <c r="G44" s="15"/>
      <c r="H44" s="26"/>
      <c r="I44" s="26"/>
      <c r="J44" s="15"/>
      <c r="K44" s="15"/>
      <c r="L44" s="26"/>
      <c r="M44" s="26"/>
      <c r="N44" s="15"/>
      <c r="O44" s="15"/>
      <c r="P44" s="26"/>
      <c r="Q44" s="26"/>
      <c r="R44" s="15"/>
    </row>
    <row r="45" spans="1:26" x14ac:dyDescent="0.25">
      <c r="A45" s="21"/>
      <c r="B45" s="21"/>
      <c r="C45" s="15"/>
      <c r="D45" s="26"/>
      <c r="E45" s="26"/>
      <c r="F45" s="15"/>
      <c r="G45" s="15"/>
      <c r="H45" s="26"/>
      <c r="I45" s="26"/>
      <c r="J45" s="15"/>
      <c r="K45" s="15"/>
      <c r="L45" s="26"/>
      <c r="M45" s="26"/>
      <c r="N45" s="15"/>
      <c r="O45" s="15"/>
      <c r="P45" s="26"/>
      <c r="Q45" s="26"/>
      <c r="R45" s="15"/>
    </row>
    <row r="46" spans="1:26" x14ac:dyDescent="0.25">
      <c r="A46" s="14"/>
      <c r="B46" t="s">
        <v>26</v>
      </c>
      <c r="C46" s="15"/>
      <c r="D46" s="26"/>
      <c r="E46" s="26"/>
      <c r="F46" s="15"/>
      <c r="G46" s="15"/>
      <c r="H46" s="26"/>
      <c r="I46" s="26"/>
      <c r="J46" s="15"/>
      <c r="K46" s="15"/>
      <c r="L46" s="26"/>
      <c r="M46" s="26"/>
      <c r="N46" s="15"/>
      <c r="O46" s="15"/>
      <c r="P46" s="26"/>
      <c r="Q46" s="26"/>
      <c r="R46" s="15"/>
    </row>
    <row r="47" spans="1:26" x14ac:dyDescent="0.25">
      <c r="A47" s="21"/>
      <c r="B47" s="21"/>
      <c r="C47" s="15"/>
      <c r="D47" s="26"/>
      <c r="E47" s="26"/>
      <c r="F47" s="15"/>
      <c r="G47" s="15"/>
      <c r="H47" s="26"/>
      <c r="I47" s="26"/>
      <c r="J47" s="15"/>
      <c r="K47" s="15"/>
      <c r="L47" s="26"/>
      <c r="M47" s="26"/>
      <c r="N47" s="15"/>
      <c r="O47" s="15"/>
      <c r="P47" s="26"/>
      <c r="Q47" s="26"/>
      <c r="R47" s="15"/>
    </row>
    <row r="48" spans="1:26" x14ac:dyDescent="0.25">
      <c r="A48" s="53" t="s">
        <v>49</v>
      </c>
      <c r="B48" s="53"/>
      <c r="C48" s="15"/>
      <c r="D48" s="26"/>
      <c r="E48" s="26"/>
      <c r="F48" s="15"/>
      <c r="G48" s="15"/>
      <c r="H48" s="26"/>
      <c r="I48" s="26"/>
      <c r="J48" s="15"/>
      <c r="K48" s="15"/>
      <c r="L48" s="26"/>
      <c r="M48" s="26"/>
      <c r="N48" s="15"/>
      <c r="O48" s="15"/>
      <c r="P48" s="26"/>
      <c r="Q48" s="26"/>
      <c r="R48" s="15"/>
    </row>
    <row r="49" spans="1:18" x14ac:dyDescent="0.25">
      <c r="A49" s="53" t="s">
        <v>50</v>
      </c>
      <c r="B49" s="53"/>
      <c r="C49" s="15"/>
      <c r="D49" s="26"/>
      <c r="E49" s="26"/>
      <c r="F49" s="15"/>
      <c r="G49" s="15"/>
      <c r="H49" s="26"/>
      <c r="I49" s="26"/>
      <c r="J49" s="15"/>
      <c r="K49" s="15"/>
      <c r="L49" s="26"/>
      <c r="M49" s="26"/>
      <c r="N49" s="15"/>
      <c r="O49" s="15"/>
      <c r="P49" s="26"/>
      <c r="Q49" s="26"/>
      <c r="R49" s="15"/>
    </row>
    <row r="50" spans="1:18" x14ac:dyDescent="0.25">
      <c r="A50" s="21"/>
      <c r="B50" s="21"/>
      <c r="C50" s="15"/>
      <c r="D50" s="26"/>
      <c r="E50" s="26"/>
      <c r="F50" s="15"/>
      <c r="G50" s="15"/>
      <c r="H50" s="26"/>
      <c r="I50" s="26"/>
      <c r="J50" s="15"/>
      <c r="K50" s="15"/>
      <c r="L50" s="26"/>
      <c r="M50" s="26"/>
      <c r="N50" s="15"/>
      <c r="O50" s="15"/>
      <c r="P50" s="26"/>
      <c r="Q50" s="26"/>
      <c r="R50" s="15"/>
    </row>
    <row r="51" spans="1:18" x14ac:dyDescent="0.25">
      <c r="A51" s="21"/>
      <c r="B51" s="21"/>
      <c r="C51" s="15"/>
      <c r="D51" s="26"/>
      <c r="E51" s="26"/>
      <c r="F51" s="15"/>
      <c r="G51" s="15"/>
      <c r="H51" s="26"/>
      <c r="I51" s="26"/>
      <c r="J51" s="15"/>
      <c r="K51" s="15"/>
      <c r="L51" s="26"/>
      <c r="M51" s="26"/>
      <c r="N51" s="15"/>
      <c r="O51" s="15"/>
      <c r="P51" s="26"/>
      <c r="Q51" s="26"/>
      <c r="R51" s="15"/>
    </row>
    <row r="52" spans="1:18" x14ac:dyDescent="0.25">
      <c r="A52" s="21"/>
      <c r="B52" s="21"/>
      <c r="C52" s="15"/>
      <c r="D52" s="26"/>
      <c r="E52" s="26"/>
      <c r="F52" s="15"/>
      <c r="G52" s="15"/>
      <c r="H52" s="26"/>
      <c r="I52" s="26"/>
      <c r="J52" s="15"/>
      <c r="K52" s="15"/>
      <c r="L52" s="26"/>
      <c r="M52" s="26"/>
      <c r="N52" s="15"/>
      <c r="O52" s="15"/>
      <c r="P52" s="26"/>
      <c r="Q52" s="26"/>
      <c r="R52" s="15"/>
    </row>
    <row r="53" spans="1:18" x14ac:dyDescent="0.25">
      <c r="A53" s="21"/>
      <c r="B53" s="21"/>
      <c r="C53" s="15"/>
      <c r="D53" s="26"/>
      <c r="E53" s="26"/>
      <c r="F53" s="15"/>
      <c r="G53" s="15"/>
      <c r="H53" s="26"/>
      <c r="I53" s="26"/>
      <c r="J53" s="15"/>
      <c r="K53" s="15"/>
      <c r="L53" s="26"/>
      <c r="M53" s="26"/>
      <c r="N53" s="15"/>
      <c r="O53" s="15"/>
      <c r="P53" s="26"/>
      <c r="Q53" s="26"/>
      <c r="R53" s="15"/>
    </row>
    <row r="54" spans="1:18" x14ac:dyDescent="0.25">
      <c r="C54" s="5"/>
      <c r="D54" s="5"/>
      <c r="E54" s="5"/>
      <c r="F54" s="5"/>
    </row>
    <row r="55" spans="1:18" x14ac:dyDescent="0.25">
      <c r="C55" s="7"/>
      <c r="D55" s="7"/>
      <c r="E55" s="7"/>
      <c r="F55" s="7"/>
    </row>
    <row r="60" spans="1:18" x14ac:dyDescent="0.25">
      <c r="C60" s="5"/>
      <c r="D60" s="5"/>
      <c r="E60" s="5"/>
      <c r="F60" s="5"/>
    </row>
    <row r="61" spans="1:18" x14ac:dyDescent="0.25">
      <c r="C61" s="5"/>
      <c r="D61" s="5"/>
      <c r="E61" s="5"/>
      <c r="F61" s="5"/>
    </row>
  </sheetData>
  <mergeCells count="12">
    <mergeCell ref="A48:B48"/>
    <mergeCell ref="A49:B49"/>
    <mergeCell ref="W11:Z11"/>
    <mergeCell ref="G11:J11"/>
    <mergeCell ref="K11:N11"/>
    <mergeCell ref="O11:R11"/>
    <mergeCell ref="A38:B38"/>
    <mergeCell ref="S11:V11"/>
    <mergeCell ref="A12:B12"/>
    <mergeCell ref="C11:F11"/>
    <mergeCell ref="A34:B34"/>
    <mergeCell ref="A36:B3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workbookViewId="0">
      <selection activeCell="A26" sqref="A26"/>
    </sheetView>
  </sheetViews>
  <sheetFormatPr defaultRowHeight="15" x14ac:dyDescent="0.25"/>
  <cols>
    <col min="1" max="1" width="20.7109375" customWidth="1"/>
    <col min="2" max="2" width="14.5703125" customWidth="1"/>
    <col min="3" max="3" width="15.28515625" customWidth="1"/>
    <col min="4" max="8" width="15.140625" bestFit="1" customWidth="1"/>
  </cols>
  <sheetData>
    <row r="5" spans="1:9" ht="33.75" x14ac:dyDescent="0.65">
      <c r="C5" s="1" t="s">
        <v>27</v>
      </c>
    </row>
    <row r="6" spans="1:9" x14ac:dyDescent="0.25">
      <c r="C6" t="s">
        <v>29</v>
      </c>
    </row>
    <row r="13" spans="1:9" s="3" customFormat="1" x14ac:dyDescent="0.25">
      <c r="B13" s="22" t="s">
        <v>48</v>
      </c>
      <c r="C13" s="22" t="s">
        <v>28</v>
      </c>
      <c r="D13" s="22" t="s">
        <v>34</v>
      </c>
      <c r="E13" s="22" t="s">
        <v>35</v>
      </c>
      <c r="F13" s="22" t="s">
        <v>36</v>
      </c>
      <c r="G13" s="22" t="s">
        <v>37</v>
      </c>
      <c r="H13" s="22" t="s">
        <v>38</v>
      </c>
      <c r="I13" s="22"/>
    </row>
    <row r="14" spans="1:9" x14ac:dyDescent="0.25">
      <c r="A14" t="s">
        <v>30</v>
      </c>
      <c r="B14" s="6">
        <v>0.46</v>
      </c>
      <c r="C14" s="6">
        <v>0.34</v>
      </c>
      <c r="D14" s="6">
        <v>0.45</v>
      </c>
      <c r="E14" s="6">
        <v>0.39</v>
      </c>
      <c r="F14" s="6">
        <v>0.38</v>
      </c>
      <c r="G14" s="6">
        <v>0.38</v>
      </c>
      <c r="H14" s="6">
        <v>0.4</v>
      </c>
      <c r="I14" s="6"/>
    </row>
    <row r="15" spans="1:9" x14ac:dyDescent="0.25">
      <c r="A15" t="s">
        <v>31</v>
      </c>
      <c r="B15" s="6">
        <v>0.54</v>
      </c>
      <c r="C15" s="6">
        <v>0.49</v>
      </c>
      <c r="D15" s="6">
        <v>0.56000000000000005</v>
      </c>
      <c r="E15" s="6">
        <v>0.43</v>
      </c>
      <c r="F15" s="6">
        <v>0.49</v>
      </c>
      <c r="G15" s="6">
        <v>0.52</v>
      </c>
      <c r="H15" s="6">
        <v>0.48</v>
      </c>
      <c r="I15" s="6"/>
    </row>
    <row r="16" spans="1:9" x14ac:dyDescent="0.25">
      <c r="A16" t="s">
        <v>32</v>
      </c>
      <c r="B16" s="6">
        <v>0.55000000000000004</v>
      </c>
      <c r="C16" s="6">
        <v>0.5</v>
      </c>
      <c r="D16" s="6">
        <v>0.57999999999999996</v>
      </c>
      <c r="E16" s="6">
        <v>0.44</v>
      </c>
      <c r="F16" s="6">
        <v>0.49</v>
      </c>
      <c r="G16" s="6">
        <v>0.52</v>
      </c>
      <c r="H16" s="6">
        <v>0.49</v>
      </c>
      <c r="I16" s="6"/>
    </row>
    <row r="24" spans="1:2" x14ac:dyDescent="0.25">
      <c r="A24" s="53" t="s">
        <v>49</v>
      </c>
      <c r="B24" s="53"/>
    </row>
    <row r="25" spans="1:2" x14ac:dyDescent="0.25">
      <c r="A25" s="53" t="s">
        <v>51</v>
      </c>
      <c r="B25" s="53"/>
    </row>
  </sheetData>
  <mergeCells count="2">
    <mergeCell ref="A24:B24"/>
    <mergeCell ref="A25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Retention</vt:lpstr>
      <vt:lpstr>Grad TransferOut</vt:lpstr>
      <vt:lpstr>200%GradRates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Kershner</dc:creator>
  <cp:lastModifiedBy>Marcy Kershner</cp:lastModifiedBy>
  <dcterms:created xsi:type="dcterms:W3CDTF">2019-02-28T15:57:15Z</dcterms:created>
  <dcterms:modified xsi:type="dcterms:W3CDTF">2019-02-28T18:12:19Z</dcterms:modified>
</cp:coreProperties>
</file>